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mc:AlternateContent xmlns:mc="http://schemas.openxmlformats.org/markup-compatibility/2006">
    <mc:Choice Requires="x15">
      <x15ac:absPath xmlns:x15ac="http://schemas.microsoft.com/office/spreadsheetml/2010/11/ac" url="C:\Users\new\Desktop\怡文件\2019年资金文件\住建局文件\清财工[2019]79号清远市2019年农村危房改造市级配套资金下达情况表\"/>
    </mc:Choice>
  </mc:AlternateContent>
  <bookViews>
    <workbookView xWindow="0" yWindow="0" windowWidth="23895" windowHeight="10365"/>
  </bookViews>
  <sheets>
    <sheet name="Sheet1" sheetId="1" r:id="rId1"/>
    <sheet name="Sheet2" sheetId="2" r:id="rId2"/>
    <sheet name="Sheet3" sheetId="3" r:id="rId3"/>
  </sheets>
  <calcPr calcId="152511"/>
</workbook>
</file>

<file path=xl/calcChain.xml><?xml version="1.0" encoding="utf-8"?>
<calcChain xmlns="http://schemas.openxmlformats.org/spreadsheetml/2006/main">
  <c r="C12" i="1" l="1"/>
  <c r="D12" i="1" s="1"/>
  <c r="D11" i="1"/>
  <c r="D10" i="1"/>
  <c r="D9" i="1"/>
  <c r="D8" i="1"/>
  <c r="D7" i="1"/>
  <c r="D6" i="1"/>
  <c r="D5" i="1"/>
  <c r="D4" i="1"/>
</calcChain>
</file>

<file path=xl/sharedStrings.xml><?xml version="1.0" encoding="utf-8"?>
<sst xmlns="http://schemas.openxmlformats.org/spreadsheetml/2006/main" count="20" uniqueCount="20">
  <si>
    <t>附件</t>
  </si>
  <si>
    <t>清远市2019年农村危房改造市级配套资金下达情况表</t>
  </si>
  <si>
    <t>地区</t>
  </si>
  <si>
    <t>任务户数</t>
  </si>
  <si>
    <t>所需补助资金总额
（万元）</t>
  </si>
  <si>
    <t>本次下达市级配套资金
（万元）</t>
  </si>
  <si>
    <t>科目</t>
  </si>
  <si>
    <t>备注</t>
  </si>
  <si>
    <t>清城区</t>
  </si>
  <si>
    <t>2130504
农村基础设施建设</t>
  </si>
  <si>
    <t>补助资金参照2018年农村危房改造标准</t>
  </si>
  <si>
    <t>清新区</t>
  </si>
  <si>
    <t>英德市</t>
  </si>
  <si>
    <t>连州市</t>
  </si>
  <si>
    <t>佛冈县</t>
  </si>
  <si>
    <t>连山县</t>
  </si>
  <si>
    <t>连南县</t>
  </si>
  <si>
    <t>阳山县</t>
  </si>
  <si>
    <t>总计</t>
  </si>
  <si>
    <t>备注：2018年农村危房改造补助标准：
一是：对于采取拆除重建方式改造危房的分散供养特困人员，省级以上财政补助标准为2.4万元/户，市县级财政按不低于1万元/户的标准给予补助。
二是：对于采取拆除重建方式改造危房的建档立卡贫困户（不含分散供养特困员），省级以上财政补助标准为3万元/户，市县级财政按不低于1万元/户的标准给予补助。
三是：对于采取拆除重建方式改造危房但未纳入建档立卡的低保户、贫困残疾人家庭以及所有采取修缮加固方式改造危房的农村危房改造对象，省级以上财政补助标准为1.5万元/户，市县级财政按不低于0.5万元/户的标准给予补助。
四是：对于原中央苏区县和少数民族自治县农村危房改造对象，省级以上财政分别给每户提高0.35万元和0.5万元的补助额度。</t>
  </si>
</sst>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176" formatCode="#,##0.00_ "/>
    <numFmt numFmtId="179" formatCode="0.00_ "/>
    <numFmt numFmtId="180" formatCode="#,##0_ "/>
  </numFmts>
  <fonts count="8" x14ac:knownFonts="1">
    <font>
      <sz val="11"/>
      <color indexed="8"/>
      <name val="宋体"/>
      <charset val="134"/>
    </font>
    <font>
      <sz val="12"/>
      <color indexed="8"/>
      <name val="宋体"/>
      <charset val="134"/>
    </font>
    <font>
      <b/>
      <sz val="16"/>
      <color indexed="8"/>
      <name val="宋体"/>
      <charset val="134"/>
    </font>
    <font>
      <sz val="12"/>
      <color indexed="8"/>
      <name val="黑体"/>
      <charset val="134"/>
    </font>
    <font>
      <sz val="12"/>
      <name val="黑体"/>
      <charset val="134"/>
    </font>
    <font>
      <sz val="12"/>
      <name val="宋体"/>
      <charset val="134"/>
    </font>
    <font>
      <sz val="9"/>
      <name val="宋体"/>
      <charset val="134"/>
    </font>
    <font>
      <sz val="9"/>
      <name val="宋体"/>
      <family val="3"/>
      <charset val="134"/>
    </font>
  </fonts>
  <fills count="2">
    <fill>
      <patternFill patternType="none"/>
    </fill>
    <fill>
      <patternFill patternType="gray125"/>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alignment vertical="center"/>
    </xf>
    <xf numFmtId="0" fontId="6" fillId="0" borderId="0" applyProtection="0">
      <alignment vertical="center"/>
    </xf>
  </cellStyleXfs>
  <cellXfs count="13">
    <xf numFmtId="0" fontId="0" fillId="0" borderId="0" xfId="0">
      <alignment vertical="center"/>
    </xf>
    <xf numFmtId="0" fontId="1" fillId="0" borderId="0" xfId="0" applyNumberFormat="1" applyFont="1" applyFill="1" applyBorder="1" applyAlignment="1">
      <alignment horizontal="center" vertical="center"/>
    </xf>
    <xf numFmtId="0" fontId="1" fillId="0" borderId="0" xfId="0" applyFont="1">
      <alignment vertical="center"/>
    </xf>
    <xf numFmtId="0" fontId="3" fillId="0" borderId="1" xfId="1" applyNumberFormat="1" applyFont="1" applyFill="1" applyBorder="1" applyAlignment="1">
      <alignment horizontal="center" vertical="center" wrapText="1"/>
    </xf>
    <xf numFmtId="0" fontId="4" fillId="0" borderId="1" xfId="0" applyNumberFormat="1" applyFont="1" applyFill="1" applyBorder="1" applyAlignment="1">
      <alignment horizontal="center" vertical="center" wrapText="1"/>
    </xf>
    <xf numFmtId="0" fontId="3" fillId="0" borderId="1" xfId="0" applyNumberFormat="1" applyFont="1" applyFill="1" applyBorder="1" applyAlignment="1">
      <alignment horizontal="center" vertical="center"/>
    </xf>
    <xf numFmtId="0" fontId="1" fillId="0" borderId="1" xfId="1" applyNumberFormat="1" applyFont="1" applyFill="1" applyBorder="1" applyAlignment="1">
      <alignment horizontal="center" vertical="center" wrapText="1"/>
    </xf>
    <xf numFmtId="180" fontId="1" fillId="0" borderId="1" xfId="1" applyNumberFormat="1" applyFont="1" applyFill="1" applyBorder="1" applyAlignment="1">
      <alignment horizontal="center" vertical="center" wrapText="1"/>
    </xf>
    <xf numFmtId="176" fontId="5" fillId="0" borderId="1" xfId="0" applyNumberFormat="1" applyFont="1" applyFill="1" applyBorder="1" applyAlignment="1">
      <alignment horizontal="center" vertical="center"/>
    </xf>
    <xf numFmtId="179" fontId="5" fillId="0" borderId="1" xfId="0" applyNumberFormat="1" applyFont="1" applyFill="1" applyBorder="1" applyAlignment="1">
      <alignment horizontal="center" vertical="center"/>
    </xf>
    <xf numFmtId="0" fontId="2" fillId="0" borderId="0" xfId="0" applyNumberFormat="1" applyFont="1" applyFill="1" applyBorder="1" applyAlignment="1">
      <alignment horizontal="center" vertical="center"/>
    </xf>
    <xf numFmtId="0" fontId="0" fillId="0" borderId="0" xfId="0" applyNumberFormat="1" applyFont="1" applyFill="1" applyBorder="1" applyAlignment="1">
      <alignment horizontal="left" vertical="top" wrapText="1"/>
    </xf>
    <xf numFmtId="0" fontId="1" fillId="0" borderId="1" xfId="0" applyNumberFormat="1" applyFont="1" applyFill="1" applyBorder="1" applyAlignment="1">
      <alignment horizontal="center" vertical="center" wrapText="1"/>
    </xf>
  </cellXfs>
  <cellStyles count="2">
    <cellStyle name="常规" xfId="0" builtinId="0"/>
    <cellStyle name="常规_Sheet1" xfId="1"/>
  </cellStyles>
  <dxfs count="0"/>
  <tableStyles count="0" defaultTableStyle="TableStyleMedium2" defaultPivotStyle="PivotStyleLight16"/>
  <colors>
    <mruColors>
      <color rgb="FF0000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howOutlineSymbols="0"/>
  </sheetPr>
  <dimension ref="A1:F14"/>
  <sheetViews>
    <sheetView tabSelected="1" workbookViewId="0">
      <selection activeCell="D10" sqref="D10"/>
    </sheetView>
  </sheetViews>
  <sheetFormatPr defaultColWidth="9" defaultRowHeight="13.5" customHeight="1" x14ac:dyDescent="0.15"/>
  <cols>
    <col min="1" max="1" width="14.25" customWidth="1"/>
    <col min="2" max="2" width="10.25" customWidth="1"/>
    <col min="3" max="4" width="21.25" customWidth="1"/>
    <col min="5" max="6" width="13.125" customWidth="1"/>
  </cols>
  <sheetData>
    <row r="1" spans="1:6" ht="27" customHeight="1" x14ac:dyDescent="0.15">
      <c r="A1" s="2" t="s">
        <v>0</v>
      </c>
    </row>
    <row r="2" spans="1:6" ht="36" customHeight="1" x14ac:dyDescent="0.15">
      <c r="A2" s="10" t="s">
        <v>1</v>
      </c>
      <c r="B2" s="10"/>
      <c r="C2" s="10"/>
      <c r="D2" s="10"/>
      <c r="E2" s="10"/>
      <c r="F2" s="10"/>
    </row>
    <row r="3" spans="1:6" ht="54.95" customHeight="1" x14ac:dyDescent="0.15">
      <c r="A3" s="3" t="s">
        <v>2</v>
      </c>
      <c r="B3" s="3" t="s">
        <v>3</v>
      </c>
      <c r="C3" s="4" t="s">
        <v>4</v>
      </c>
      <c r="D3" s="4" t="s">
        <v>5</v>
      </c>
      <c r="E3" s="4" t="s">
        <v>6</v>
      </c>
      <c r="F3" s="5" t="s">
        <v>7</v>
      </c>
    </row>
    <row r="4" spans="1:6" s="1" customFormat="1" ht="36" customHeight="1" x14ac:dyDescent="0.15">
      <c r="A4" s="6" t="s">
        <v>8</v>
      </c>
      <c r="B4" s="7">
        <v>95</v>
      </c>
      <c r="C4" s="8">
        <v>264.60000000000002</v>
      </c>
      <c r="D4" s="8">
        <f>C4/2</f>
        <v>132.30000000000001</v>
      </c>
      <c r="E4" s="12" t="s">
        <v>9</v>
      </c>
      <c r="F4" s="12" t="s">
        <v>10</v>
      </c>
    </row>
    <row r="5" spans="1:6" s="1" customFormat="1" ht="36" customHeight="1" x14ac:dyDescent="0.15">
      <c r="A5" s="6" t="s">
        <v>11</v>
      </c>
      <c r="B5" s="7">
        <v>334</v>
      </c>
      <c r="C5" s="8">
        <v>964.6</v>
      </c>
      <c r="D5" s="8">
        <f t="shared" ref="D5:D12" si="0">C5/2</f>
        <v>482.3</v>
      </c>
      <c r="E5" s="12"/>
      <c r="F5" s="12"/>
    </row>
    <row r="6" spans="1:6" s="1" customFormat="1" ht="36" customHeight="1" x14ac:dyDescent="0.15">
      <c r="A6" s="6" t="s">
        <v>12</v>
      </c>
      <c r="B6" s="7">
        <v>428</v>
      </c>
      <c r="C6" s="8">
        <v>1295</v>
      </c>
      <c r="D6" s="8">
        <f t="shared" si="0"/>
        <v>647.5</v>
      </c>
      <c r="E6" s="12"/>
      <c r="F6" s="12"/>
    </row>
    <row r="7" spans="1:6" s="1" customFormat="1" ht="36" customHeight="1" x14ac:dyDescent="0.15">
      <c r="A7" s="6" t="s">
        <v>13</v>
      </c>
      <c r="B7" s="7">
        <v>313</v>
      </c>
      <c r="C7" s="8">
        <v>966</v>
      </c>
      <c r="D7" s="8">
        <f t="shared" si="0"/>
        <v>483</v>
      </c>
      <c r="E7" s="12"/>
      <c r="F7" s="12"/>
    </row>
    <row r="8" spans="1:6" s="1" customFormat="1" ht="36" customHeight="1" x14ac:dyDescent="0.15">
      <c r="A8" s="6" t="s">
        <v>14</v>
      </c>
      <c r="B8" s="7">
        <v>119</v>
      </c>
      <c r="C8" s="8">
        <v>323.8</v>
      </c>
      <c r="D8" s="8">
        <f t="shared" si="0"/>
        <v>161.9</v>
      </c>
      <c r="E8" s="12"/>
      <c r="F8" s="12"/>
    </row>
    <row r="9" spans="1:6" s="1" customFormat="1" ht="36" customHeight="1" x14ac:dyDescent="0.15">
      <c r="A9" s="6" t="s">
        <v>15</v>
      </c>
      <c r="B9" s="7">
        <v>122</v>
      </c>
      <c r="C9" s="8">
        <v>414.6</v>
      </c>
      <c r="D9" s="8">
        <f t="shared" si="0"/>
        <v>207.3</v>
      </c>
      <c r="E9" s="12"/>
      <c r="F9" s="12"/>
    </row>
    <row r="10" spans="1:6" s="1" customFormat="1" ht="36" customHeight="1" x14ac:dyDescent="0.15">
      <c r="A10" s="6" t="s">
        <v>16</v>
      </c>
      <c r="B10" s="7">
        <v>75</v>
      </c>
      <c r="C10" s="8">
        <v>249.1</v>
      </c>
      <c r="D10" s="8">
        <f t="shared" si="0"/>
        <v>124.55</v>
      </c>
      <c r="E10" s="12"/>
      <c r="F10" s="12"/>
    </row>
    <row r="11" spans="1:6" s="1" customFormat="1" ht="36" customHeight="1" x14ac:dyDescent="0.15">
      <c r="A11" s="6" t="s">
        <v>17</v>
      </c>
      <c r="B11" s="7">
        <v>515</v>
      </c>
      <c r="C11" s="8">
        <v>1861.2</v>
      </c>
      <c r="D11" s="8">
        <f t="shared" si="0"/>
        <v>930.6</v>
      </c>
      <c r="E11" s="12"/>
      <c r="F11" s="12"/>
    </row>
    <row r="12" spans="1:6" s="1" customFormat="1" ht="36" customHeight="1" x14ac:dyDescent="0.15">
      <c r="A12" s="6" t="s">
        <v>18</v>
      </c>
      <c r="B12" s="7">
        <v>2001</v>
      </c>
      <c r="C12" s="8">
        <f>SUM(C4:C11)</f>
        <v>6338.9000000000005</v>
      </c>
      <c r="D12" s="8">
        <f t="shared" si="0"/>
        <v>3169.4500000000003</v>
      </c>
      <c r="E12" s="9"/>
      <c r="F12" s="12"/>
    </row>
    <row r="14" spans="1:6" ht="150" customHeight="1" x14ac:dyDescent="0.15">
      <c r="A14" s="11" t="s">
        <v>19</v>
      </c>
      <c r="B14" s="11"/>
      <c r="C14" s="11"/>
      <c r="D14" s="11"/>
      <c r="E14" s="11"/>
      <c r="F14" s="11"/>
    </row>
  </sheetData>
  <mergeCells count="4">
    <mergeCell ref="A2:F2"/>
    <mergeCell ref="A14:F14"/>
    <mergeCell ref="E4:E11"/>
    <mergeCell ref="F4:F12"/>
  </mergeCells>
  <phoneticPr fontId="7" type="noConversion"/>
  <pageMargins left="0.59027777777777801" right="0.47222222222222199" top="1" bottom="1" header="0.5" footer="0.5"/>
  <pageSetup paperSize="9" orientation="portrait" r:id="rId1"/>
  <headerFooter scaleWithDoc="0"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howOutlineSymbols="0"/>
  </sheetPr>
  <dimension ref="A1"/>
  <sheetViews>
    <sheetView workbookViewId="0"/>
  </sheetViews>
  <sheetFormatPr defaultColWidth="9" defaultRowHeight="13.5" customHeight="1" x14ac:dyDescent="0.15"/>
  <sheetData/>
  <phoneticPr fontId="7" type="noConversion"/>
  <pageMargins left="0.75" right="0.75" top="1" bottom="1" header="0.5" footer="0.5"/>
  <pageSetup paperSize="9" orientation="portrait"/>
  <headerFooter scaleWithDoc="0"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howOutlineSymbols="0"/>
  </sheetPr>
  <dimension ref="A1"/>
  <sheetViews>
    <sheetView workbookViewId="0"/>
  </sheetViews>
  <sheetFormatPr defaultColWidth="9" defaultRowHeight="13.5" customHeight="1" x14ac:dyDescent="0.15"/>
  <sheetData/>
  <phoneticPr fontId="7" type="noConversion"/>
  <pageMargins left="0.75" right="0.75" top="1" bottom="1" header="0.5" footer="0.5"/>
  <pageSetup paperSize="9" orientation="portrait"/>
  <headerFooter scaleWithDoc="0"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3</vt:i4>
      </vt:variant>
    </vt:vector>
  </HeadingPairs>
  <TitlesOfParts>
    <vt:vector size="3" baseType="lpstr">
      <vt:lpstr>Sheet1</vt:lpstr>
      <vt:lpstr>Sheet2</vt:lpstr>
      <vt:lpstr>Sheet3</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邹家炜</dc:creator>
  <cp:lastModifiedBy>梁君怡</cp:lastModifiedBy>
  <cp:revision>1</cp:revision>
  <dcterms:created xsi:type="dcterms:W3CDTF">2019-07-03T01:28:59Z</dcterms:created>
  <dcterms:modified xsi:type="dcterms:W3CDTF">2021-02-26T08:18:30Z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2052-10.8.2.6666</vt:lpwstr>
  </property>
</Properties>
</file>